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ZD\Desktop\Drzewa\Wycinka drzew\Wycinka26\wycinka pzd 2\"/>
    </mc:Choice>
  </mc:AlternateContent>
  <xr:revisionPtr revIDLastSave="0" documentId="13_ncr:1_{FD407D52-3B31-42D1-85A7-FB1EC196BA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Arkusz1!$C$4:$O$12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" i="1" l="1"/>
  <c r="N7" i="1"/>
  <c r="O7" i="1" s="1"/>
  <c r="N8" i="1"/>
  <c r="N9" i="1"/>
  <c r="O9" i="1" s="1"/>
  <c r="N10" i="1"/>
  <c r="N5" i="1"/>
  <c r="H17" i="1"/>
  <c r="L11" i="1"/>
  <c r="I11" i="1"/>
  <c r="O10" i="1"/>
  <c r="O8" i="1"/>
  <c r="O6" i="1"/>
  <c r="C6" i="1"/>
  <c r="C7" i="1" s="1"/>
  <c r="C8" i="1" s="1"/>
  <c r="C9" i="1" s="1"/>
  <c r="C10" i="1" s="1"/>
  <c r="N11" i="1" l="1"/>
  <c r="O5" i="1"/>
  <c r="O11" i="1" s="1"/>
</calcChain>
</file>

<file path=xl/sharedStrings.xml><?xml version="1.0" encoding="utf-8"?>
<sst xmlns="http://schemas.openxmlformats.org/spreadsheetml/2006/main" count="45" uniqueCount="31">
  <si>
    <t>Lp.</t>
  </si>
  <si>
    <t>Nr drogi</t>
  </si>
  <si>
    <t>Nazwa drogi</t>
  </si>
  <si>
    <t>gatunek drzewa</t>
  </si>
  <si>
    <t>nr drzewa</t>
  </si>
  <si>
    <t>obwód cm/ m2</t>
  </si>
  <si>
    <t>il. sztuk</t>
  </si>
  <si>
    <t>Średnica cm</t>
  </si>
  <si>
    <t>Wys. m</t>
  </si>
  <si>
    <t>Masa m3p</t>
  </si>
  <si>
    <t>stawka</t>
  </si>
  <si>
    <t>wartość netto</t>
  </si>
  <si>
    <t>wartość brutto</t>
  </si>
  <si>
    <t>RAZEM:</t>
  </si>
  <si>
    <t>m2</t>
  </si>
  <si>
    <t>zakrzaczenia miękkie m3:</t>
  </si>
  <si>
    <t>twarde m3:</t>
  </si>
  <si>
    <t>szt.</t>
  </si>
  <si>
    <t>miękkie m3:</t>
  </si>
  <si>
    <t>1 klon pospolity 177 165 1 do wycinki 14/1</t>
  </si>
  <si>
    <t>2 świerk pospolity 135 113 1 do wycinki 14/1</t>
  </si>
  <si>
    <t>1363C</t>
  </si>
  <si>
    <t>Kłódka  - Rogóźno</t>
  </si>
  <si>
    <t>klon zwyczajny</t>
  </si>
  <si>
    <t>1a</t>
  </si>
  <si>
    <t>1b</t>
  </si>
  <si>
    <t>1359C</t>
  </si>
  <si>
    <t>Skurgwy-Rogóźno pkp</t>
  </si>
  <si>
    <t>sosna zwyczajna</t>
  </si>
  <si>
    <t>4k</t>
  </si>
  <si>
    <t xml:space="preserve">wycinka pzd2- 1363C, 1359C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</si>
</sst>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3" x14ac:knownFonts="1">
    <font>
      <sz val="11"/>
      <color rgb="FF000000"/>
      <name val="Calibri"/>
      <family val="2"/>
      <charset val="238"/>
    </font>
    <font>
      <b/>
      <sz val="28"/>
      <color rgb="FF7030A0"/>
      <name val="Calibri"/>
      <family val="2"/>
      <charset val="238"/>
    </font>
    <font>
      <b/>
      <sz val="13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36"/>
      <color rgb="FF00B050"/>
      <name val="Times New Roman"/>
      <family val="1"/>
      <charset val="238"/>
    </font>
    <font>
      <b/>
      <sz val="28"/>
      <color rgb="FF000000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8"/>
      <color rgb="FF7030A0"/>
      <name val="Times New Roman"/>
      <family val="1"/>
      <charset val="238"/>
    </font>
    <font>
      <sz val="28"/>
      <color rgb="FF000000"/>
      <name val="Times New Roman"/>
      <family val="1"/>
      <charset val="238"/>
    </font>
    <font>
      <sz val="28"/>
      <name val="Times New Roman"/>
      <family val="1"/>
      <charset val="238"/>
    </font>
    <font>
      <sz val="25"/>
      <name val="Times New Roman"/>
      <family val="1"/>
      <charset val="238"/>
    </font>
    <font>
      <sz val="28"/>
      <color theme="1"/>
      <name val="Times New Roman"/>
      <family val="1"/>
      <charset val="238"/>
    </font>
    <font>
      <sz val="28"/>
      <color rgb="FF000000"/>
      <name val="Calibri"/>
      <family val="2"/>
      <charset val="238"/>
    </font>
    <font>
      <sz val="28"/>
      <name val="Calibri"/>
      <family val="2"/>
      <charset val="238"/>
    </font>
    <font>
      <b/>
      <sz val="2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20"/>
      <color rgb="FFFF0000"/>
      <name val="Calibri"/>
      <family val="2"/>
      <charset val="238"/>
    </font>
    <font>
      <sz val="15"/>
      <color rgb="FF000000"/>
      <name val="Calibri"/>
      <family val="2"/>
      <charset val="238"/>
    </font>
    <font>
      <b/>
      <sz val="11"/>
      <color rgb="FF548235"/>
      <name val="Calibri"/>
      <family val="2"/>
      <charset val="238"/>
    </font>
    <font>
      <b/>
      <sz val="3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7" tint="0.79979857783745845"/>
        <bgColor rgb="FFFFFFFF"/>
      </patternFill>
    </fill>
    <fill>
      <patternFill patternType="solid">
        <fgColor rgb="FFFF99FF"/>
        <bgColor rgb="FFCC99FF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1" fontId="7" fillId="2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2" fontId="12" fillId="0" borderId="2" xfId="0" applyNumberFormat="1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7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" fillId="5" borderId="0" xfId="0" applyFont="1" applyFill="1"/>
    <xf numFmtId="0" fontId="19" fillId="3" borderId="0" xfId="0" applyFont="1" applyFill="1" applyAlignment="1">
      <alignment horizontal="center"/>
    </xf>
    <xf numFmtId="0" fontId="1" fillId="5" borderId="11" xfId="0" applyFont="1" applyFill="1" applyBorder="1"/>
    <xf numFmtId="0" fontId="19" fillId="5" borderId="1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4" borderId="0" xfId="0" applyFont="1" applyFill="1" applyAlignment="1">
      <alignment horizontal="center"/>
    </xf>
    <xf numFmtId="0" fontId="1" fillId="4" borderId="13" xfId="0" applyFont="1" applyFill="1" applyBorder="1"/>
    <xf numFmtId="0" fontId="19" fillId="4" borderId="14" xfId="0" applyFont="1" applyFill="1" applyBorder="1" applyAlignment="1">
      <alignment horizontal="center"/>
    </xf>
    <xf numFmtId="0" fontId="1" fillId="5" borderId="15" xfId="0" applyFont="1" applyFill="1" applyBorder="1"/>
    <xf numFmtId="0" fontId="18" fillId="5" borderId="1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9"/>
  <sheetViews>
    <sheetView tabSelected="1" zoomScale="40" zoomScaleNormal="40" workbookViewId="0">
      <selection activeCell="L11" sqref="L11"/>
    </sheetView>
  </sheetViews>
  <sheetFormatPr defaultColWidth="8.7109375" defaultRowHeight="36" x14ac:dyDescent="0.55000000000000004"/>
  <cols>
    <col min="1" max="1" width="0.42578125" customWidth="1"/>
    <col min="2" max="2" width="8.7109375" hidden="1"/>
    <col min="4" max="4" width="29.7109375" style="1" customWidth="1"/>
    <col min="5" max="5" width="79" style="1" customWidth="1"/>
    <col min="6" max="6" width="53.7109375" style="1" customWidth="1"/>
    <col min="7" max="7" width="29.7109375" style="7" customWidth="1"/>
    <col min="8" max="8" width="43.42578125" customWidth="1"/>
    <col min="9" max="9" width="19.140625" style="1" customWidth="1"/>
    <col min="10" max="10" width="33.5703125" style="1" customWidth="1"/>
    <col min="11" max="11" width="25.28515625" style="8" customWidth="1"/>
    <col min="12" max="12" width="30.85546875" customWidth="1"/>
    <col min="13" max="13" width="19.7109375" style="9" customWidth="1"/>
    <col min="14" max="14" width="32" style="10" customWidth="1"/>
    <col min="15" max="15" width="45.5703125" style="10" customWidth="1"/>
    <col min="1019" max="1024" width="11.5703125" customWidth="1"/>
  </cols>
  <sheetData>
    <row r="1" spans="3:15" ht="5.25" customHeight="1" x14ac:dyDescent="0.55000000000000004"/>
    <row r="2" spans="3:15" ht="13.5" hidden="1" customHeight="1" x14ac:dyDescent="0.55000000000000004">
      <c r="M2" s="60"/>
      <c r="N2" s="60"/>
      <c r="O2" s="60"/>
    </row>
    <row r="3" spans="3:15" ht="120.75" customHeight="1" thickBot="1" x14ac:dyDescent="0.3">
      <c r="C3" s="61" t="s">
        <v>30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3:15" ht="95.25" customHeight="1" thickBot="1" x14ac:dyDescent="0.3">
      <c r="C4" s="11" t="s">
        <v>0</v>
      </c>
      <c r="D4" s="12" t="s">
        <v>1</v>
      </c>
      <c r="E4" s="13" t="s">
        <v>2</v>
      </c>
      <c r="F4" s="13" t="s">
        <v>3</v>
      </c>
      <c r="G4" s="14" t="s">
        <v>4</v>
      </c>
      <c r="H4" s="15" t="s">
        <v>5</v>
      </c>
      <c r="I4" s="13" t="s">
        <v>6</v>
      </c>
      <c r="J4" s="16" t="s">
        <v>7</v>
      </c>
      <c r="K4" s="11" t="s">
        <v>8</v>
      </c>
      <c r="L4" s="11" t="s">
        <v>9</v>
      </c>
      <c r="M4" s="11" t="s">
        <v>10</v>
      </c>
      <c r="N4" s="17" t="s">
        <v>11</v>
      </c>
      <c r="O4" s="18" t="s">
        <v>12</v>
      </c>
    </row>
    <row r="5" spans="3:15" ht="75.75" customHeight="1" x14ac:dyDescent="0.25">
      <c r="C5" s="6">
        <v>1</v>
      </c>
      <c r="D5" s="5" t="s">
        <v>21</v>
      </c>
      <c r="E5" s="4" t="s">
        <v>22</v>
      </c>
      <c r="F5" s="3" t="s">
        <v>23</v>
      </c>
      <c r="G5" s="2">
        <v>3</v>
      </c>
      <c r="H5" s="57">
        <v>180</v>
      </c>
      <c r="I5" s="19">
        <v>1</v>
      </c>
      <c r="J5" s="55">
        <v>57</v>
      </c>
      <c r="K5" s="11">
        <v>12</v>
      </c>
      <c r="L5" s="21">
        <v>1.37</v>
      </c>
      <c r="M5" s="6">
        <v>150</v>
      </c>
      <c r="N5" s="21">
        <f>M5*L5</f>
        <v>205.50000000000003</v>
      </c>
      <c r="O5" s="21">
        <f t="shared" ref="O5:O10" si="0">N5*1.23</f>
        <v>252.76500000000004</v>
      </c>
    </row>
    <row r="6" spans="3:15" ht="56.25" customHeight="1" x14ac:dyDescent="0.25">
      <c r="C6" s="6">
        <f t="shared" ref="C6:C10" si="1">C5+1</f>
        <v>2</v>
      </c>
      <c r="D6" s="5" t="s">
        <v>21</v>
      </c>
      <c r="E6" s="4" t="s">
        <v>22</v>
      </c>
      <c r="F6" s="3" t="s">
        <v>23</v>
      </c>
      <c r="G6" s="2" t="s">
        <v>29</v>
      </c>
      <c r="H6" s="57">
        <v>180</v>
      </c>
      <c r="I6" s="19">
        <v>1</v>
      </c>
      <c r="J6" s="20">
        <v>57</v>
      </c>
      <c r="K6" s="11">
        <v>2</v>
      </c>
      <c r="L6" s="21">
        <v>0.51</v>
      </c>
      <c r="M6" s="6">
        <v>150</v>
      </c>
      <c r="N6" s="21">
        <f t="shared" ref="N6:N10" si="2">M6*L6</f>
        <v>76.5</v>
      </c>
      <c r="O6" s="21">
        <f t="shared" si="0"/>
        <v>94.094999999999999</v>
      </c>
    </row>
    <row r="7" spans="3:15" ht="42" customHeight="1" x14ac:dyDescent="0.25">
      <c r="C7" s="6">
        <f t="shared" si="1"/>
        <v>3</v>
      </c>
      <c r="D7" s="5" t="s">
        <v>21</v>
      </c>
      <c r="E7" s="4" t="s">
        <v>22</v>
      </c>
      <c r="F7" s="3" t="s">
        <v>23</v>
      </c>
      <c r="G7" s="2" t="s">
        <v>24</v>
      </c>
      <c r="H7" s="57">
        <v>180</v>
      </c>
      <c r="I7" s="19">
        <v>1</v>
      </c>
      <c r="J7" s="20">
        <v>57</v>
      </c>
      <c r="K7" s="11">
        <v>12</v>
      </c>
      <c r="L7" s="21">
        <v>1.37</v>
      </c>
      <c r="M7" s="6">
        <v>150</v>
      </c>
      <c r="N7" s="21">
        <f t="shared" si="2"/>
        <v>205.50000000000003</v>
      </c>
      <c r="O7" s="21">
        <f t="shared" si="0"/>
        <v>252.76500000000004</v>
      </c>
    </row>
    <row r="8" spans="3:15" ht="62.25" customHeight="1" x14ac:dyDescent="0.25">
      <c r="C8" s="6">
        <f t="shared" si="1"/>
        <v>4</v>
      </c>
      <c r="D8" s="5" t="s">
        <v>21</v>
      </c>
      <c r="E8" s="4" t="s">
        <v>22</v>
      </c>
      <c r="F8" s="3" t="s">
        <v>23</v>
      </c>
      <c r="G8" s="2" t="s">
        <v>25</v>
      </c>
      <c r="H8" s="57">
        <v>140</v>
      </c>
      <c r="I8" s="23">
        <v>1</v>
      </c>
      <c r="J8" s="20">
        <v>44</v>
      </c>
      <c r="K8" s="11">
        <v>12</v>
      </c>
      <c r="L8" s="21">
        <v>0.82</v>
      </c>
      <c r="M8" s="6">
        <v>150</v>
      </c>
      <c r="N8" s="21">
        <f t="shared" si="2"/>
        <v>122.99999999999999</v>
      </c>
      <c r="O8" s="21">
        <f t="shared" si="0"/>
        <v>151.29</v>
      </c>
    </row>
    <row r="9" spans="3:15" ht="45" customHeight="1" x14ac:dyDescent="0.25">
      <c r="C9" s="6">
        <f t="shared" si="1"/>
        <v>5</v>
      </c>
      <c r="D9" s="5" t="s">
        <v>21</v>
      </c>
      <c r="E9" s="4" t="s">
        <v>22</v>
      </c>
      <c r="F9" s="3" t="s">
        <v>23</v>
      </c>
      <c r="G9" s="2">
        <v>6</v>
      </c>
      <c r="H9" s="57">
        <v>200</v>
      </c>
      <c r="I9" s="19">
        <v>1</v>
      </c>
      <c r="J9" s="20">
        <v>63</v>
      </c>
      <c r="K9" s="11">
        <v>9</v>
      </c>
      <c r="L9" s="21">
        <v>1.26</v>
      </c>
      <c r="M9" s="6">
        <v>150</v>
      </c>
      <c r="N9" s="21">
        <f t="shared" si="2"/>
        <v>189</v>
      </c>
      <c r="O9" s="21">
        <f t="shared" si="0"/>
        <v>232.47</v>
      </c>
    </row>
    <row r="10" spans="3:15" ht="37.5" customHeight="1" thickBot="1" x14ac:dyDescent="0.3">
      <c r="C10" s="6">
        <f t="shared" si="1"/>
        <v>6</v>
      </c>
      <c r="D10" s="5" t="s">
        <v>26</v>
      </c>
      <c r="E10" s="4" t="s">
        <v>27</v>
      </c>
      <c r="F10" s="22" t="s">
        <v>28</v>
      </c>
      <c r="G10" s="2">
        <v>1</v>
      </c>
      <c r="H10" s="57">
        <v>70</v>
      </c>
      <c r="I10" s="19">
        <v>1</v>
      </c>
      <c r="J10" s="20">
        <v>22</v>
      </c>
      <c r="K10" s="11">
        <v>10</v>
      </c>
      <c r="L10" s="21">
        <v>0.17</v>
      </c>
      <c r="M10" s="6">
        <v>150</v>
      </c>
      <c r="N10" s="21">
        <f t="shared" si="2"/>
        <v>25.500000000000004</v>
      </c>
      <c r="O10" s="21">
        <f t="shared" si="0"/>
        <v>31.365000000000006</v>
      </c>
    </row>
    <row r="11" spans="3:15" ht="33" customHeight="1" thickBot="1" x14ac:dyDescent="0.3">
      <c r="C11" s="11"/>
      <c r="D11" s="24"/>
      <c r="E11" s="58" t="s">
        <v>13</v>
      </c>
      <c r="F11" s="58"/>
      <c r="G11" s="25"/>
      <c r="H11" s="26"/>
      <c r="I11" s="26">
        <f>SUM(I5:I10)</f>
        <v>6</v>
      </c>
      <c r="J11" s="26"/>
      <c r="K11" s="26"/>
      <c r="L11" s="27">
        <f>SUM(L5:L10)</f>
        <v>5.5</v>
      </c>
      <c r="M11" s="26"/>
      <c r="N11" s="27">
        <f>SUM(N5:N10)</f>
        <v>825</v>
      </c>
      <c r="O11" s="28">
        <f>SUM(O5:O10)</f>
        <v>1014.75</v>
      </c>
    </row>
    <row r="12" spans="3:15" ht="62.25" customHeight="1" x14ac:dyDescent="0.55000000000000004">
      <c r="C12" s="29"/>
      <c r="D12" s="30"/>
      <c r="E12" s="29" t="s">
        <v>13</v>
      </c>
      <c r="F12" s="29"/>
      <c r="G12" s="31"/>
      <c r="H12" s="29"/>
      <c r="I12" s="29"/>
      <c r="J12" s="29"/>
      <c r="K12" s="32"/>
      <c r="L12" s="29"/>
      <c r="M12" s="33"/>
      <c r="N12" s="34"/>
      <c r="O12" s="35"/>
    </row>
    <row r="13" spans="3:15" x14ac:dyDescent="0.55000000000000004">
      <c r="F13" s="36"/>
      <c r="H13" s="37" t="s">
        <v>14</v>
      </c>
    </row>
    <row r="14" spans="3:15" x14ac:dyDescent="0.55000000000000004">
      <c r="D14" s="59"/>
      <c r="E14" s="38" t="s">
        <v>15</v>
      </c>
      <c r="F14" s="39"/>
      <c r="G14" s="40"/>
      <c r="H14" s="41">
        <v>14</v>
      </c>
    </row>
    <row r="15" spans="3:15" x14ac:dyDescent="0.55000000000000004">
      <c r="D15" s="59"/>
      <c r="E15" s="38" t="s">
        <v>16</v>
      </c>
      <c r="F15" s="39"/>
      <c r="G15" s="42" t="s">
        <v>17</v>
      </c>
      <c r="H15" s="43">
        <v>10</v>
      </c>
      <c r="I15" s="44"/>
    </row>
    <row r="16" spans="3:15" x14ac:dyDescent="0.55000000000000004">
      <c r="E16" s="38" t="s">
        <v>18</v>
      </c>
      <c r="F16" s="45"/>
      <c r="G16" s="46" t="s">
        <v>17</v>
      </c>
      <c r="H16" s="47">
        <v>5</v>
      </c>
    </row>
    <row r="17" spans="4:15" ht="36.75" thickBot="1" x14ac:dyDescent="0.6">
      <c r="E17" s="39"/>
      <c r="F17" s="39"/>
      <c r="G17" s="48"/>
      <c r="H17" s="49">
        <f>SUM(H15:H16)</f>
        <v>15</v>
      </c>
      <c r="K17" s="56"/>
    </row>
    <row r="21" spans="4:15" ht="27.75" customHeight="1" x14ac:dyDescent="0.55000000000000004">
      <c r="F21" s="50"/>
      <c r="G21" s="31"/>
      <c r="H21" s="50"/>
      <c r="I21" s="50"/>
      <c r="J21" s="51"/>
      <c r="K21" s="52"/>
      <c r="L21" s="50"/>
      <c r="M21" s="53"/>
      <c r="N21" s="54"/>
      <c r="O21" s="54"/>
    </row>
    <row r="22" spans="4:15" ht="27.75" customHeight="1" x14ac:dyDescent="0.55000000000000004">
      <c r="F22" s="50"/>
      <c r="G22" s="31"/>
      <c r="H22" s="50"/>
      <c r="I22" s="50"/>
      <c r="J22" s="51"/>
      <c r="K22" s="52"/>
      <c r="L22" s="50"/>
      <c r="M22" s="53"/>
      <c r="N22" s="54"/>
      <c r="O22" s="54"/>
    </row>
    <row r="28" spans="4:15" x14ac:dyDescent="0.55000000000000004">
      <c r="D28" s="1" t="s">
        <v>19</v>
      </c>
    </row>
    <row r="29" spans="4:15" x14ac:dyDescent="0.55000000000000004">
      <c r="D29" s="1" t="s">
        <v>20</v>
      </c>
    </row>
  </sheetData>
  <autoFilter ref="C4:O12" xr:uid="{00000000-0009-0000-0000-000000000000}"/>
  <mergeCells count="4">
    <mergeCell ref="E11:F11"/>
    <mergeCell ref="D14:D15"/>
    <mergeCell ref="M2:O2"/>
    <mergeCell ref="C3:O3"/>
  </mergeCells>
  <pageMargins left="0.28333333333333299" right="0.31111111111111101" top="0.75" bottom="0.75" header="0.511811023622047" footer="0.511811023622047"/>
  <pageSetup paperSize="9" scale="3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Robaczewska</dc:creator>
  <dc:description/>
  <cp:lastModifiedBy>Katarzyna Robaczewska</cp:lastModifiedBy>
  <cp:revision>18</cp:revision>
  <cp:lastPrinted>2026-05-14T10:09:27Z</cp:lastPrinted>
  <dcterms:created xsi:type="dcterms:W3CDTF">2023-09-29T07:48:35Z</dcterms:created>
  <dcterms:modified xsi:type="dcterms:W3CDTF">2026-06-09T12:22:52Z</dcterms:modified>
  <dc:language>pl-PL</dc:language>
</cp:coreProperties>
</file>