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ZD\Desktop\Drzewa\Wycinka drzew\Szacunki brakarskie\2025\"/>
    </mc:Choice>
  </mc:AlternateContent>
  <xr:revisionPtr revIDLastSave="0" documentId="13_ncr:1_{5079B1B6-0D12-466A-93CC-1C01363C4E6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Arkusz1!$C$4:$P$37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7" i="1" l="1"/>
  <c r="I37" i="1"/>
  <c r="O5" i="1"/>
  <c r="P5" i="1" s="1"/>
  <c r="P37" i="1" s="1"/>
  <c r="J37" i="1"/>
  <c r="O36" i="1"/>
  <c r="P36" i="1" s="1"/>
  <c r="O35" i="1"/>
  <c r="P35" i="1" s="1"/>
  <c r="O34" i="1"/>
  <c r="P34" i="1" s="1"/>
  <c r="C36" i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C6" i="1"/>
  <c r="C8" i="1" s="1"/>
  <c r="C9" i="1" s="1"/>
  <c r="C10" i="1" s="1"/>
  <c r="C11" i="1" s="1"/>
  <c r="C12" i="1" s="1"/>
  <c r="C15" i="1" s="1"/>
  <c r="C16" i="1" s="1"/>
  <c r="C17" i="1" s="1"/>
  <c r="C18" i="1" s="1"/>
  <c r="C19" i="1" s="1"/>
  <c r="C20" i="1" s="1"/>
  <c r="C21" i="1" s="1"/>
  <c r="C22" i="1" s="1"/>
  <c r="O37" i="1" l="1"/>
</calcChain>
</file>

<file path=xl/sharedStrings.xml><?xml version="1.0" encoding="utf-8"?>
<sst xmlns="http://schemas.openxmlformats.org/spreadsheetml/2006/main" count="100" uniqueCount="29">
  <si>
    <t>Szacunek brakarski drzew przeznaczonych do wycinki przy drodze powiatowej   nr 1353C Białochowo  - Szembruczek</t>
  </si>
  <si>
    <t>Lp.</t>
  </si>
  <si>
    <t>Nr drogi</t>
  </si>
  <si>
    <t>Nazwa drogi</t>
  </si>
  <si>
    <t>gatunek drzewa</t>
  </si>
  <si>
    <t>nr drzewa</t>
  </si>
  <si>
    <t>obwód cm/ m2</t>
  </si>
  <si>
    <t>il. sztuk</t>
  </si>
  <si>
    <t>m2</t>
  </si>
  <si>
    <t>Średnica cm</t>
  </si>
  <si>
    <t>Wys. m</t>
  </si>
  <si>
    <t>Masa m3p</t>
  </si>
  <si>
    <t>stawka</t>
  </si>
  <si>
    <t>wartość netto</t>
  </si>
  <si>
    <t>wartość brutto</t>
  </si>
  <si>
    <t>1353C</t>
  </si>
  <si>
    <t>Białochowo -Szembruczk</t>
  </si>
  <si>
    <t>jesion wyniosły</t>
  </si>
  <si>
    <t xml:space="preserve">jesion wyniosły </t>
  </si>
  <si>
    <t>klon zwyczajny</t>
  </si>
  <si>
    <t>śliwa</t>
  </si>
  <si>
    <t>wiśnia</t>
  </si>
  <si>
    <t>krzewy jesion</t>
  </si>
  <si>
    <t>RAZEM:</t>
  </si>
  <si>
    <t>szt.</t>
  </si>
  <si>
    <t>miękkie m3:</t>
  </si>
  <si>
    <t>6m2</t>
  </si>
  <si>
    <t>zakrzaczenia twarde m3:</t>
  </si>
  <si>
    <t>twarde m3: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</si>
</sst>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1" x14ac:knownFonts="1"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548235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28"/>
      <color rgb="FF00B050"/>
      <name val="Times New Roman"/>
      <family val="1"/>
      <charset val="238"/>
    </font>
    <font>
      <b/>
      <sz val="28"/>
      <color rgb="FF000000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8"/>
      <color rgb="FF548235"/>
      <name val="Times New Roman"/>
      <family val="1"/>
      <charset val="238"/>
    </font>
    <font>
      <sz val="28"/>
      <color rgb="FF000000"/>
      <name val="Times New Roman"/>
      <family val="1"/>
      <charset val="238"/>
    </font>
    <font>
      <sz val="28"/>
      <name val="Times New Roman"/>
      <family val="1"/>
      <charset val="238"/>
    </font>
    <font>
      <sz val="28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8"/>
      <color rgb="FF000000"/>
      <name val="Calibri"/>
      <family val="2"/>
      <charset val="238"/>
    </font>
    <font>
      <sz val="28"/>
      <name val="Calibri"/>
      <family val="2"/>
      <charset val="238"/>
    </font>
    <font>
      <b/>
      <sz val="28"/>
      <color rgb="FF548235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36"/>
      <color rgb="FF00B050"/>
      <name val="Times New Roman"/>
      <family val="1"/>
      <charset val="238"/>
    </font>
    <font>
      <b/>
      <sz val="2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7" tint="0.79989013336588644"/>
        <bgColor rgb="FFFFFFFF"/>
      </patternFill>
    </fill>
    <fill>
      <patternFill patternType="solid">
        <fgColor rgb="FFFF99FF"/>
        <bgColor rgb="FFCC99FF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64" fontId="0" fillId="0" borderId="2" xfId="0" applyNumberFormat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/>
    <xf numFmtId="0" fontId="18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20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8"/>
  <sheetViews>
    <sheetView tabSelected="1" topLeftCell="C16" zoomScale="50" zoomScaleNormal="50" workbookViewId="0">
      <selection activeCell="D48" sqref="D48"/>
    </sheetView>
  </sheetViews>
  <sheetFormatPr defaultColWidth="8.7109375" defaultRowHeight="17.25" x14ac:dyDescent="0.3"/>
  <cols>
    <col min="1" max="1" width="0.42578125" customWidth="1"/>
    <col min="2" max="2" width="8.7109375" hidden="1"/>
    <col min="4" max="4" width="29.7109375" style="1" customWidth="1"/>
    <col min="5" max="5" width="79" style="1" customWidth="1"/>
    <col min="6" max="6" width="53.7109375" style="1" customWidth="1"/>
    <col min="7" max="7" width="29.7109375" style="1" customWidth="1"/>
    <col min="8" max="8" width="43.42578125" customWidth="1"/>
    <col min="9" max="10" width="19.140625" style="1" customWidth="1"/>
    <col min="11" max="11" width="33.5703125" style="1" customWidth="1"/>
    <col min="12" max="12" width="25.28515625" style="2" customWidth="1"/>
    <col min="13" max="13" width="30.85546875" customWidth="1"/>
    <col min="14" max="14" width="19.7109375" style="3" customWidth="1"/>
    <col min="15" max="15" width="32" style="4" customWidth="1"/>
    <col min="16" max="16" width="45.5703125" style="4" customWidth="1"/>
    <col min="1020" max="1025" width="11.5703125" customWidth="1"/>
  </cols>
  <sheetData>
    <row r="1" spans="3:16" ht="5.25" customHeight="1" x14ac:dyDescent="0.3"/>
    <row r="2" spans="3:16" ht="13.5" hidden="1" customHeight="1" x14ac:dyDescent="0.3">
      <c r="N2" s="57"/>
      <c r="O2" s="57"/>
      <c r="P2" s="57"/>
    </row>
    <row r="3" spans="3:16" ht="120.75" customHeight="1" x14ac:dyDescent="0.25">
      <c r="C3" s="58" t="s">
        <v>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3:16" ht="53.25" customHeight="1" x14ac:dyDescent="0.25">
      <c r="C4" s="12" t="s">
        <v>1</v>
      </c>
      <c r="D4" s="13" t="s">
        <v>2</v>
      </c>
      <c r="E4" s="14" t="s">
        <v>3</v>
      </c>
      <c r="F4" s="14" t="s">
        <v>4</v>
      </c>
      <c r="G4" s="15" t="s">
        <v>5</v>
      </c>
      <c r="H4" s="16" t="s">
        <v>6</v>
      </c>
      <c r="I4" s="14" t="s">
        <v>7</v>
      </c>
      <c r="J4" s="14" t="s">
        <v>8</v>
      </c>
      <c r="K4" s="17" t="s">
        <v>9</v>
      </c>
      <c r="L4" s="12" t="s">
        <v>10</v>
      </c>
      <c r="M4" s="12" t="s">
        <v>11</v>
      </c>
      <c r="N4" s="12" t="s">
        <v>12</v>
      </c>
      <c r="O4" s="18" t="s">
        <v>13</v>
      </c>
      <c r="P4" s="19" t="s">
        <v>14</v>
      </c>
    </row>
    <row r="5" spans="3:16" ht="105.75" customHeight="1" x14ac:dyDescent="0.25">
      <c r="C5" s="20">
        <v>1</v>
      </c>
      <c r="D5" s="21" t="s">
        <v>15</v>
      </c>
      <c r="E5" s="22" t="s">
        <v>16</v>
      </c>
      <c r="F5" s="23" t="s">
        <v>17</v>
      </c>
      <c r="G5" s="24">
        <v>1254</v>
      </c>
      <c r="H5" s="25">
        <v>65</v>
      </c>
      <c r="I5" s="26">
        <v>1</v>
      </c>
      <c r="J5" s="27"/>
      <c r="K5" s="28">
        <v>21</v>
      </c>
      <c r="L5" s="12">
        <v>4</v>
      </c>
      <c r="M5" s="29">
        <v>0.09</v>
      </c>
      <c r="N5" s="20">
        <v>150</v>
      </c>
      <c r="O5" s="29">
        <f>M5*N5</f>
        <v>13.5</v>
      </c>
      <c r="P5" s="29">
        <f>O5*1.23</f>
        <v>16.605</v>
      </c>
    </row>
    <row r="6" spans="3:16" ht="56.25" customHeight="1" x14ac:dyDescent="0.25">
      <c r="C6" s="59">
        <f>C5+1</f>
        <v>2</v>
      </c>
      <c r="D6" s="60" t="s">
        <v>15</v>
      </c>
      <c r="E6" s="61" t="s">
        <v>16</v>
      </c>
      <c r="F6" s="62" t="s">
        <v>18</v>
      </c>
      <c r="G6" s="63">
        <v>1255</v>
      </c>
      <c r="H6" s="25">
        <v>42</v>
      </c>
      <c r="I6" s="26">
        <v>1</v>
      </c>
      <c r="J6" s="27"/>
      <c r="K6" s="28">
        <v>13</v>
      </c>
      <c r="L6" s="12">
        <v>4</v>
      </c>
      <c r="M6" s="29">
        <v>0.02</v>
      </c>
      <c r="N6" s="20">
        <v>150</v>
      </c>
      <c r="O6" s="29">
        <f t="shared" ref="O6:O36" si="0">M6*N6</f>
        <v>3</v>
      </c>
      <c r="P6" s="29">
        <f t="shared" ref="P6:P36" si="1">O6*1.23</f>
        <v>3.69</v>
      </c>
    </row>
    <row r="7" spans="3:16" ht="42" customHeight="1" x14ac:dyDescent="0.25">
      <c r="C7" s="59"/>
      <c r="D7" s="60"/>
      <c r="E7" s="61"/>
      <c r="F7" s="62"/>
      <c r="G7" s="63"/>
      <c r="H7" s="25">
        <v>40</v>
      </c>
      <c r="I7" s="26">
        <v>1</v>
      </c>
      <c r="J7" s="27"/>
      <c r="K7" s="28">
        <v>13</v>
      </c>
      <c r="L7" s="12">
        <v>4</v>
      </c>
      <c r="M7" s="29">
        <v>0.02</v>
      </c>
      <c r="N7" s="20">
        <v>150</v>
      </c>
      <c r="O7" s="29">
        <f t="shared" si="0"/>
        <v>3</v>
      </c>
      <c r="P7" s="29">
        <f t="shared" si="1"/>
        <v>3.69</v>
      </c>
    </row>
    <row r="8" spans="3:16" ht="62.25" customHeight="1" x14ac:dyDescent="0.25">
      <c r="C8" s="20">
        <f>C6+1</f>
        <v>3</v>
      </c>
      <c r="D8" s="21" t="s">
        <v>15</v>
      </c>
      <c r="E8" s="22" t="s">
        <v>16</v>
      </c>
      <c r="F8" s="23" t="s">
        <v>17</v>
      </c>
      <c r="G8" s="24">
        <v>1257</v>
      </c>
      <c r="H8" s="25">
        <v>97</v>
      </c>
      <c r="I8" s="23">
        <v>1</v>
      </c>
      <c r="J8" s="27"/>
      <c r="K8" s="28">
        <v>31</v>
      </c>
      <c r="L8" s="12">
        <v>4</v>
      </c>
      <c r="M8" s="29">
        <v>0.15</v>
      </c>
      <c r="N8" s="20">
        <v>150</v>
      </c>
      <c r="O8" s="29">
        <f t="shared" si="0"/>
        <v>22.5</v>
      </c>
      <c r="P8" s="29">
        <f t="shared" si="1"/>
        <v>27.675000000000001</v>
      </c>
    </row>
    <row r="9" spans="3:16" ht="45" customHeight="1" x14ac:dyDescent="0.25">
      <c r="C9" s="20">
        <f>C8+1</f>
        <v>4</v>
      </c>
      <c r="D9" s="21" t="s">
        <v>15</v>
      </c>
      <c r="E9" s="22" t="s">
        <v>16</v>
      </c>
      <c r="F9" s="23" t="s">
        <v>19</v>
      </c>
      <c r="G9" s="24">
        <v>1265</v>
      </c>
      <c r="H9" s="25">
        <v>77</v>
      </c>
      <c r="I9" s="26">
        <v>1</v>
      </c>
      <c r="J9" s="27"/>
      <c r="K9" s="28">
        <v>24</v>
      </c>
      <c r="L9" s="12">
        <v>4</v>
      </c>
      <c r="M9" s="29">
        <v>0.19</v>
      </c>
      <c r="N9" s="20">
        <v>120</v>
      </c>
      <c r="O9" s="29">
        <f t="shared" si="0"/>
        <v>22.8</v>
      </c>
      <c r="P9" s="29">
        <f t="shared" si="1"/>
        <v>28.044</v>
      </c>
    </row>
    <row r="10" spans="3:16" ht="37.5" customHeight="1" x14ac:dyDescent="0.25">
      <c r="C10" s="20">
        <f>C9+1</f>
        <v>5</v>
      </c>
      <c r="D10" s="21" t="s">
        <v>15</v>
      </c>
      <c r="E10" s="22" t="s">
        <v>16</v>
      </c>
      <c r="F10" s="23" t="s">
        <v>17</v>
      </c>
      <c r="G10" s="24">
        <v>1267</v>
      </c>
      <c r="H10" s="25">
        <v>71</v>
      </c>
      <c r="I10" s="26">
        <v>1</v>
      </c>
      <c r="J10" s="27"/>
      <c r="K10" s="28">
        <v>23</v>
      </c>
      <c r="L10" s="12">
        <v>8</v>
      </c>
      <c r="M10" s="29">
        <v>0.18</v>
      </c>
      <c r="N10" s="20">
        <v>150</v>
      </c>
      <c r="O10" s="29">
        <f t="shared" si="0"/>
        <v>27</v>
      </c>
      <c r="P10" s="29">
        <f t="shared" si="1"/>
        <v>33.21</v>
      </c>
    </row>
    <row r="11" spans="3:16" ht="34.5" customHeight="1" x14ac:dyDescent="0.25">
      <c r="C11" s="20">
        <f>C10+1</f>
        <v>6</v>
      </c>
      <c r="D11" s="21" t="s">
        <v>15</v>
      </c>
      <c r="E11" s="22" t="s">
        <v>16</v>
      </c>
      <c r="F11" s="23" t="s">
        <v>17</v>
      </c>
      <c r="G11" s="24">
        <v>1268</v>
      </c>
      <c r="H11" s="25">
        <v>98</v>
      </c>
      <c r="I11" s="26">
        <v>1</v>
      </c>
      <c r="J11" s="27"/>
      <c r="K11" s="28">
        <v>31</v>
      </c>
      <c r="L11" s="12">
        <v>11</v>
      </c>
      <c r="M11" s="29">
        <v>0.4</v>
      </c>
      <c r="N11" s="20">
        <v>150</v>
      </c>
      <c r="O11" s="29">
        <f t="shared" si="0"/>
        <v>60</v>
      </c>
      <c r="P11" s="29">
        <f t="shared" si="1"/>
        <v>73.8</v>
      </c>
    </row>
    <row r="12" spans="3:16" ht="27.75" customHeight="1" x14ac:dyDescent="0.25">
      <c r="C12" s="59">
        <f>C11+1</f>
        <v>7</v>
      </c>
      <c r="D12" s="60" t="s">
        <v>15</v>
      </c>
      <c r="E12" s="61" t="s">
        <v>16</v>
      </c>
      <c r="F12" s="62" t="s">
        <v>20</v>
      </c>
      <c r="G12" s="63">
        <v>1269</v>
      </c>
      <c r="H12" s="25">
        <v>37</v>
      </c>
      <c r="I12" s="26">
        <v>1</v>
      </c>
      <c r="J12" s="27"/>
      <c r="K12" s="28">
        <v>12</v>
      </c>
      <c r="L12" s="12">
        <v>4</v>
      </c>
      <c r="M12" s="29">
        <v>0.02</v>
      </c>
      <c r="N12" s="20">
        <v>120</v>
      </c>
      <c r="O12" s="29">
        <f t="shared" si="0"/>
        <v>2.4</v>
      </c>
      <c r="P12" s="29">
        <f t="shared" si="1"/>
        <v>2.952</v>
      </c>
    </row>
    <row r="13" spans="3:16" ht="27.75" customHeight="1" x14ac:dyDescent="0.25">
      <c r="C13" s="59"/>
      <c r="D13" s="60"/>
      <c r="E13" s="61"/>
      <c r="F13" s="62"/>
      <c r="G13" s="63"/>
      <c r="H13" s="25">
        <v>42</v>
      </c>
      <c r="I13" s="26">
        <v>1</v>
      </c>
      <c r="J13" s="27"/>
      <c r="K13" s="28">
        <v>13</v>
      </c>
      <c r="L13" s="12">
        <v>4</v>
      </c>
      <c r="M13" s="29">
        <v>0.02</v>
      </c>
      <c r="N13" s="20">
        <v>120</v>
      </c>
      <c r="O13" s="29">
        <f t="shared" si="0"/>
        <v>2.4</v>
      </c>
      <c r="P13" s="29">
        <f t="shared" si="1"/>
        <v>2.952</v>
      </c>
    </row>
    <row r="14" spans="3:16" ht="27.75" customHeight="1" x14ac:dyDescent="0.25">
      <c r="C14" s="59"/>
      <c r="D14" s="60"/>
      <c r="E14" s="61"/>
      <c r="F14" s="62"/>
      <c r="G14" s="63"/>
      <c r="H14" s="25">
        <v>46</v>
      </c>
      <c r="I14" s="26">
        <v>1</v>
      </c>
      <c r="J14" s="27"/>
      <c r="K14" s="28">
        <v>14</v>
      </c>
      <c r="L14" s="12">
        <v>4</v>
      </c>
      <c r="M14" s="29">
        <v>0.02</v>
      </c>
      <c r="N14" s="20">
        <v>120</v>
      </c>
      <c r="O14" s="29">
        <f t="shared" si="0"/>
        <v>2.4</v>
      </c>
      <c r="P14" s="29">
        <f t="shared" si="1"/>
        <v>2.952</v>
      </c>
    </row>
    <row r="15" spans="3:16" ht="51.75" customHeight="1" x14ac:dyDescent="0.25">
      <c r="C15" s="20">
        <f>C12+1</f>
        <v>8</v>
      </c>
      <c r="D15" s="21" t="s">
        <v>15</v>
      </c>
      <c r="E15" s="22" t="s">
        <v>16</v>
      </c>
      <c r="F15" s="23" t="s">
        <v>20</v>
      </c>
      <c r="G15" s="24">
        <v>1270</v>
      </c>
      <c r="H15" s="25">
        <v>56</v>
      </c>
      <c r="I15" s="26">
        <v>1</v>
      </c>
      <c r="J15" s="27"/>
      <c r="K15" s="28">
        <v>18</v>
      </c>
      <c r="L15" s="12">
        <v>3</v>
      </c>
      <c r="M15" s="29">
        <v>0.04</v>
      </c>
      <c r="N15" s="20">
        <v>120</v>
      </c>
      <c r="O15" s="29">
        <f t="shared" si="0"/>
        <v>4.8</v>
      </c>
      <c r="P15" s="29">
        <f t="shared" si="1"/>
        <v>5.9039999999999999</v>
      </c>
    </row>
    <row r="16" spans="3:16" ht="84" customHeight="1" x14ac:dyDescent="0.25">
      <c r="C16" s="20">
        <f t="shared" ref="C16:C22" si="2">C15+1</f>
        <v>9</v>
      </c>
      <c r="D16" s="21" t="s">
        <v>15</v>
      </c>
      <c r="E16" s="22" t="s">
        <v>16</v>
      </c>
      <c r="F16" s="23" t="s">
        <v>21</v>
      </c>
      <c r="G16" s="24">
        <v>1271</v>
      </c>
      <c r="H16" s="25">
        <v>44</v>
      </c>
      <c r="I16" s="26">
        <v>1</v>
      </c>
      <c r="J16" s="27"/>
      <c r="K16" s="28">
        <v>14</v>
      </c>
      <c r="L16" s="12">
        <v>3</v>
      </c>
      <c r="M16" s="29">
        <v>0.02</v>
      </c>
      <c r="N16" s="20">
        <v>120</v>
      </c>
      <c r="O16" s="29">
        <f t="shared" si="0"/>
        <v>2.4</v>
      </c>
      <c r="P16" s="29">
        <f t="shared" si="1"/>
        <v>2.952</v>
      </c>
    </row>
    <row r="17" spans="3:16" ht="27.75" customHeight="1" x14ac:dyDescent="0.25">
      <c r="C17" s="20">
        <f t="shared" si="2"/>
        <v>10</v>
      </c>
      <c r="D17" s="21" t="s">
        <v>15</v>
      </c>
      <c r="E17" s="22" t="s">
        <v>16</v>
      </c>
      <c r="F17" s="23" t="s">
        <v>17</v>
      </c>
      <c r="G17" s="24">
        <v>1291</v>
      </c>
      <c r="H17" s="25">
        <v>108</v>
      </c>
      <c r="I17" s="26">
        <v>1</v>
      </c>
      <c r="J17" s="27"/>
      <c r="K17" s="28">
        <v>34</v>
      </c>
      <c r="L17" s="12">
        <v>13</v>
      </c>
      <c r="M17" s="29">
        <v>0.82</v>
      </c>
      <c r="N17" s="20">
        <v>150</v>
      </c>
      <c r="O17" s="29">
        <f t="shared" si="0"/>
        <v>122.99999999999999</v>
      </c>
      <c r="P17" s="29">
        <f t="shared" si="1"/>
        <v>151.29</v>
      </c>
    </row>
    <row r="18" spans="3:16" ht="27.75" customHeight="1" x14ac:dyDescent="0.25">
      <c r="C18" s="20">
        <f t="shared" si="2"/>
        <v>11</v>
      </c>
      <c r="D18" s="21" t="s">
        <v>15</v>
      </c>
      <c r="E18" s="22" t="s">
        <v>16</v>
      </c>
      <c r="F18" s="23" t="s">
        <v>17</v>
      </c>
      <c r="G18" s="24">
        <v>1295</v>
      </c>
      <c r="H18" s="25">
        <v>125</v>
      </c>
      <c r="I18" s="26">
        <v>1</v>
      </c>
      <c r="J18" s="27"/>
      <c r="K18" s="28">
        <v>40</v>
      </c>
      <c r="L18" s="12">
        <v>15</v>
      </c>
      <c r="M18" s="29">
        <v>0.9</v>
      </c>
      <c r="N18" s="20">
        <v>150</v>
      </c>
      <c r="O18" s="29">
        <f t="shared" si="0"/>
        <v>135</v>
      </c>
      <c r="P18" s="29">
        <f t="shared" si="1"/>
        <v>166.05</v>
      </c>
    </row>
    <row r="19" spans="3:16" ht="27.75" customHeight="1" x14ac:dyDescent="0.25">
      <c r="C19" s="20">
        <f t="shared" si="2"/>
        <v>12</v>
      </c>
      <c r="D19" s="21" t="s">
        <v>15</v>
      </c>
      <c r="E19" s="22" t="s">
        <v>16</v>
      </c>
      <c r="F19" s="23" t="s">
        <v>17</v>
      </c>
      <c r="G19" s="24">
        <v>1299</v>
      </c>
      <c r="H19" s="25">
        <v>84</v>
      </c>
      <c r="I19" s="26">
        <v>1</v>
      </c>
      <c r="J19" s="27"/>
      <c r="K19" s="28">
        <v>27</v>
      </c>
      <c r="L19" s="12">
        <v>7</v>
      </c>
      <c r="M19" s="29">
        <v>0.2</v>
      </c>
      <c r="N19" s="20">
        <v>150</v>
      </c>
      <c r="O19" s="29">
        <f t="shared" si="0"/>
        <v>30</v>
      </c>
      <c r="P19" s="29">
        <f t="shared" si="1"/>
        <v>36.9</v>
      </c>
    </row>
    <row r="20" spans="3:16" ht="27.75" customHeight="1" x14ac:dyDescent="0.25">
      <c r="C20" s="20">
        <f t="shared" si="2"/>
        <v>13</v>
      </c>
      <c r="D20" s="21" t="s">
        <v>15</v>
      </c>
      <c r="E20" s="22" t="s">
        <v>16</v>
      </c>
      <c r="F20" s="23" t="s">
        <v>17</v>
      </c>
      <c r="G20" s="24">
        <v>1314</v>
      </c>
      <c r="H20" s="30">
        <v>67</v>
      </c>
      <c r="I20" s="26">
        <v>1</v>
      </c>
      <c r="J20" s="27"/>
      <c r="K20" s="28">
        <v>21</v>
      </c>
      <c r="L20" s="12">
        <v>7</v>
      </c>
      <c r="M20" s="29">
        <v>0.12</v>
      </c>
      <c r="N20" s="20">
        <v>150</v>
      </c>
      <c r="O20" s="29">
        <f t="shared" si="0"/>
        <v>18</v>
      </c>
      <c r="P20" s="29">
        <f t="shared" si="1"/>
        <v>22.14</v>
      </c>
    </row>
    <row r="21" spans="3:16" ht="27.75" customHeight="1" x14ac:dyDescent="0.25">
      <c r="C21" s="20">
        <f t="shared" si="2"/>
        <v>14</v>
      </c>
      <c r="D21" s="21" t="s">
        <v>15</v>
      </c>
      <c r="E21" s="22" t="s">
        <v>16</v>
      </c>
      <c r="F21" s="23" t="s">
        <v>17</v>
      </c>
      <c r="G21" s="24">
        <v>1315</v>
      </c>
      <c r="H21" s="30">
        <v>68</v>
      </c>
      <c r="I21" s="26">
        <v>1</v>
      </c>
      <c r="J21" s="27"/>
      <c r="K21" s="28">
        <v>22</v>
      </c>
      <c r="L21" s="12">
        <v>7</v>
      </c>
      <c r="M21" s="29">
        <v>0.15</v>
      </c>
      <c r="N21" s="20">
        <v>150</v>
      </c>
      <c r="O21" s="29">
        <f t="shared" si="0"/>
        <v>22.5</v>
      </c>
      <c r="P21" s="29">
        <f t="shared" si="1"/>
        <v>27.675000000000001</v>
      </c>
    </row>
    <row r="22" spans="3:16" ht="38.25" customHeight="1" x14ac:dyDescent="0.25">
      <c r="C22" s="59">
        <f t="shared" si="2"/>
        <v>15</v>
      </c>
      <c r="D22" s="60" t="s">
        <v>15</v>
      </c>
      <c r="E22" s="61" t="s">
        <v>16</v>
      </c>
      <c r="F22" s="62" t="s">
        <v>17</v>
      </c>
      <c r="G22" s="63">
        <v>1316</v>
      </c>
      <c r="H22" s="30">
        <v>66</v>
      </c>
      <c r="I22" s="23">
        <v>1</v>
      </c>
      <c r="J22" s="31"/>
      <c r="K22" s="32">
        <v>21</v>
      </c>
      <c r="L22" s="12">
        <v>8</v>
      </c>
      <c r="M22" s="29">
        <v>0.12</v>
      </c>
      <c r="N22" s="20">
        <v>150</v>
      </c>
      <c r="O22" s="29">
        <f t="shared" si="0"/>
        <v>18</v>
      </c>
      <c r="P22" s="29">
        <f t="shared" si="1"/>
        <v>22.14</v>
      </c>
    </row>
    <row r="23" spans="3:16" ht="27.75" customHeight="1" x14ac:dyDescent="0.25">
      <c r="C23" s="59"/>
      <c r="D23" s="60"/>
      <c r="E23" s="61"/>
      <c r="F23" s="62"/>
      <c r="G23" s="63"/>
      <c r="H23" s="30">
        <v>67</v>
      </c>
      <c r="I23" s="23">
        <v>1</v>
      </c>
      <c r="J23" s="31"/>
      <c r="K23" s="32">
        <v>21</v>
      </c>
      <c r="L23" s="12">
        <v>8</v>
      </c>
      <c r="M23" s="29">
        <v>0.12</v>
      </c>
      <c r="N23" s="20">
        <v>150</v>
      </c>
      <c r="O23" s="29">
        <f t="shared" si="0"/>
        <v>18</v>
      </c>
      <c r="P23" s="29">
        <f t="shared" si="1"/>
        <v>22.14</v>
      </c>
    </row>
    <row r="24" spans="3:16" ht="27.75" customHeight="1" x14ac:dyDescent="0.25">
      <c r="C24" s="33">
        <v>16</v>
      </c>
      <c r="D24" s="21" t="s">
        <v>15</v>
      </c>
      <c r="E24" s="22" t="s">
        <v>16</v>
      </c>
      <c r="F24" s="23" t="s">
        <v>17</v>
      </c>
      <c r="G24" s="24">
        <v>1317</v>
      </c>
      <c r="H24" s="30">
        <v>88</v>
      </c>
      <c r="I24" s="26">
        <v>1</v>
      </c>
      <c r="J24" s="27"/>
      <c r="K24" s="28">
        <v>28</v>
      </c>
      <c r="L24" s="12">
        <v>8</v>
      </c>
      <c r="M24" s="29">
        <v>0.25</v>
      </c>
      <c r="N24" s="20">
        <v>150</v>
      </c>
      <c r="O24" s="29">
        <f t="shared" si="0"/>
        <v>37.5</v>
      </c>
      <c r="P24" s="29">
        <f t="shared" si="1"/>
        <v>46.125</v>
      </c>
    </row>
    <row r="25" spans="3:16" ht="27.75" customHeight="1" x14ac:dyDescent="0.25">
      <c r="C25" s="34">
        <v>17</v>
      </c>
      <c r="D25" s="21" t="s">
        <v>15</v>
      </c>
      <c r="E25" s="22" t="s">
        <v>16</v>
      </c>
      <c r="F25" s="23" t="s">
        <v>17</v>
      </c>
      <c r="G25" s="24">
        <v>1318</v>
      </c>
      <c r="H25" s="30">
        <v>96</v>
      </c>
      <c r="I25" s="26">
        <v>1</v>
      </c>
      <c r="J25" s="27"/>
      <c r="K25" s="28">
        <v>30</v>
      </c>
      <c r="L25" s="12">
        <v>8</v>
      </c>
      <c r="M25" s="29">
        <v>0.28000000000000003</v>
      </c>
      <c r="N25" s="20">
        <v>150</v>
      </c>
      <c r="O25" s="29">
        <f t="shared" si="0"/>
        <v>42.000000000000007</v>
      </c>
      <c r="P25" s="29">
        <f t="shared" si="1"/>
        <v>51.660000000000011</v>
      </c>
    </row>
    <row r="26" spans="3:16" ht="27.75" customHeight="1" x14ac:dyDescent="0.25">
      <c r="C26" s="33">
        <v>18</v>
      </c>
      <c r="D26" s="21" t="s">
        <v>15</v>
      </c>
      <c r="E26" s="22" t="s">
        <v>16</v>
      </c>
      <c r="F26" s="23" t="s">
        <v>17</v>
      </c>
      <c r="G26" s="24">
        <v>1334</v>
      </c>
      <c r="H26" s="30">
        <v>69</v>
      </c>
      <c r="I26" s="26">
        <v>1</v>
      </c>
      <c r="J26" s="27"/>
      <c r="K26" s="28">
        <v>22</v>
      </c>
      <c r="L26" s="12">
        <v>8</v>
      </c>
      <c r="M26" s="29">
        <v>0.16</v>
      </c>
      <c r="N26" s="20">
        <v>150</v>
      </c>
      <c r="O26" s="29">
        <f t="shared" si="0"/>
        <v>24</v>
      </c>
      <c r="P26" s="29">
        <f t="shared" si="1"/>
        <v>29.52</v>
      </c>
    </row>
    <row r="27" spans="3:16" ht="27.75" customHeight="1" x14ac:dyDescent="0.25">
      <c r="C27" s="34">
        <v>19</v>
      </c>
      <c r="D27" s="21" t="s">
        <v>15</v>
      </c>
      <c r="E27" s="22" t="s">
        <v>16</v>
      </c>
      <c r="F27" s="23" t="s">
        <v>17</v>
      </c>
      <c r="G27" s="24">
        <v>1335</v>
      </c>
      <c r="H27" s="30">
        <v>110</v>
      </c>
      <c r="I27" s="26">
        <v>1</v>
      </c>
      <c r="J27" s="27"/>
      <c r="K27" s="28">
        <v>35</v>
      </c>
      <c r="L27" s="12">
        <v>8</v>
      </c>
      <c r="M27" s="29">
        <v>0.37</v>
      </c>
      <c r="N27" s="20">
        <v>150</v>
      </c>
      <c r="O27" s="29">
        <f t="shared" si="0"/>
        <v>55.5</v>
      </c>
      <c r="P27" s="29">
        <f t="shared" si="1"/>
        <v>68.265000000000001</v>
      </c>
    </row>
    <row r="28" spans="3:16" ht="47.25" customHeight="1" x14ac:dyDescent="0.25">
      <c r="C28" s="33">
        <v>20</v>
      </c>
      <c r="D28" s="21" t="s">
        <v>15</v>
      </c>
      <c r="E28" s="22" t="s">
        <v>16</v>
      </c>
      <c r="F28" s="35" t="s">
        <v>22</v>
      </c>
      <c r="G28" s="24">
        <v>1336</v>
      </c>
      <c r="H28" s="30"/>
      <c r="I28" s="26"/>
      <c r="J28" s="36">
        <v>6</v>
      </c>
      <c r="K28" s="37"/>
      <c r="L28" s="38">
        <v>2</v>
      </c>
      <c r="M28" s="29">
        <v>0.01</v>
      </c>
      <c r="N28" s="20">
        <v>150</v>
      </c>
      <c r="O28" s="29">
        <f t="shared" si="0"/>
        <v>1.5</v>
      </c>
      <c r="P28" s="29">
        <f>O28*1.23</f>
        <v>1.845</v>
      </c>
    </row>
    <row r="29" spans="3:16" ht="45.75" customHeight="1" x14ac:dyDescent="0.25">
      <c r="C29" s="34">
        <v>21</v>
      </c>
      <c r="D29" s="21" t="s">
        <v>15</v>
      </c>
      <c r="E29" s="22" t="s">
        <v>16</v>
      </c>
      <c r="F29" s="23" t="s">
        <v>17</v>
      </c>
      <c r="G29" s="24">
        <v>1337</v>
      </c>
      <c r="H29" s="30">
        <v>102</v>
      </c>
      <c r="I29" s="26">
        <v>1</v>
      </c>
      <c r="J29" s="27"/>
      <c r="K29" s="28">
        <v>32</v>
      </c>
      <c r="L29" s="12">
        <v>8</v>
      </c>
      <c r="M29" s="29">
        <v>0.31</v>
      </c>
      <c r="N29" s="20">
        <v>150</v>
      </c>
      <c r="O29" s="29">
        <f t="shared" si="0"/>
        <v>46.5</v>
      </c>
      <c r="P29" s="29">
        <f t="shared" si="1"/>
        <v>57.195</v>
      </c>
    </row>
    <row r="30" spans="3:16" ht="27.75" customHeight="1" x14ac:dyDescent="0.25">
      <c r="C30" s="39">
        <v>22</v>
      </c>
      <c r="D30" s="21" t="s">
        <v>15</v>
      </c>
      <c r="E30" s="22" t="s">
        <v>16</v>
      </c>
      <c r="F30" s="23" t="s">
        <v>17</v>
      </c>
      <c r="G30" s="24">
        <v>1338</v>
      </c>
      <c r="H30" s="30">
        <v>79</v>
      </c>
      <c r="I30" s="26">
        <v>1</v>
      </c>
      <c r="J30" s="27"/>
      <c r="K30" s="28">
        <v>25</v>
      </c>
      <c r="L30" s="12">
        <v>8</v>
      </c>
      <c r="M30" s="29">
        <v>0.19</v>
      </c>
      <c r="N30" s="20">
        <v>150</v>
      </c>
      <c r="O30" s="29">
        <f t="shared" si="0"/>
        <v>28.5</v>
      </c>
      <c r="P30" s="29">
        <f t="shared" si="1"/>
        <v>35.055</v>
      </c>
    </row>
    <row r="31" spans="3:16" ht="27.75" customHeight="1" x14ac:dyDescent="0.25">
      <c r="C31" s="59">
        <v>23</v>
      </c>
      <c r="D31" s="60" t="s">
        <v>15</v>
      </c>
      <c r="E31" s="61" t="s">
        <v>16</v>
      </c>
      <c r="F31" s="62" t="s">
        <v>17</v>
      </c>
      <c r="G31" s="63">
        <v>1413</v>
      </c>
      <c r="H31" s="30">
        <v>63</v>
      </c>
      <c r="I31" s="26">
        <v>1</v>
      </c>
      <c r="J31" s="27"/>
      <c r="K31" s="28">
        <v>20</v>
      </c>
      <c r="L31" s="12">
        <v>8</v>
      </c>
      <c r="M31" s="29">
        <v>0.123</v>
      </c>
      <c r="N31" s="20">
        <v>150</v>
      </c>
      <c r="O31" s="29">
        <f t="shared" si="0"/>
        <v>18.45</v>
      </c>
      <c r="P31" s="29">
        <f t="shared" si="1"/>
        <v>22.6935</v>
      </c>
    </row>
    <row r="32" spans="3:16" ht="37.5" customHeight="1" x14ac:dyDescent="0.25">
      <c r="C32" s="59"/>
      <c r="D32" s="60"/>
      <c r="E32" s="61"/>
      <c r="F32" s="62"/>
      <c r="G32" s="63"/>
      <c r="H32" s="30">
        <v>64</v>
      </c>
      <c r="I32" s="26">
        <v>1</v>
      </c>
      <c r="J32" s="27"/>
      <c r="K32" s="28">
        <v>20</v>
      </c>
      <c r="L32" s="12">
        <v>8</v>
      </c>
      <c r="M32" s="29">
        <v>0.12</v>
      </c>
      <c r="N32" s="20">
        <v>150</v>
      </c>
      <c r="O32" s="29">
        <f t="shared" si="0"/>
        <v>18</v>
      </c>
      <c r="P32" s="29">
        <f t="shared" si="1"/>
        <v>22.14</v>
      </c>
    </row>
    <row r="33" spans="3:16" ht="40.5" customHeight="1" x14ac:dyDescent="0.25">
      <c r="C33" s="59"/>
      <c r="D33" s="60"/>
      <c r="E33" s="61"/>
      <c r="F33" s="62"/>
      <c r="G33" s="63"/>
      <c r="H33" s="30">
        <v>40</v>
      </c>
      <c r="I33" s="26">
        <v>1</v>
      </c>
      <c r="J33" s="27"/>
      <c r="K33" s="28">
        <v>13</v>
      </c>
      <c r="L33" s="12">
        <v>8</v>
      </c>
      <c r="M33" s="29">
        <v>0.05</v>
      </c>
      <c r="N33" s="20">
        <v>150</v>
      </c>
      <c r="O33" s="29">
        <f t="shared" si="0"/>
        <v>7.5</v>
      </c>
      <c r="P33" s="29">
        <f t="shared" si="1"/>
        <v>9.2249999999999996</v>
      </c>
    </row>
    <row r="34" spans="3:16" ht="27.75" customHeight="1" x14ac:dyDescent="0.25">
      <c r="C34" s="20">
        <v>24</v>
      </c>
      <c r="D34" s="21" t="s">
        <v>15</v>
      </c>
      <c r="E34" s="22" t="s">
        <v>16</v>
      </c>
      <c r="F34" s="23" t="s">
        <v>17</v>
      </c>
      <c r="G34" s="24">
        <v>1414</v>
      </c>
      <c r="H34" s="30">
        <v>79</v>
      </c>
      <c r="I34" s="26">
        <v>1</v>
      </c>
      <c r="J34" s="27"/>
      <c r="K34" s="28">
        <v>25</v>
      </c>
      <c r="L34" s="12">
        <v>8</v>
      </c>
      <c r="M34" s="29">
        <v>0.19</v>
      </c>
      <c r="N34" s="20">
        <v>150</v>
      </c>
      <c r="O34" s="29">
        <f t="shared" si="0"/>
        <v>28.5</v>
      </c>
      <c r="P34" s="29">
        <f t="shared" si="1"/>
        <v>35.055</v>
      </c>
    </row>
    <row r="35" spans="3:16" ht="27.75" customHeight="1" x14ac:dyDescent="0.25">
      <c r="C35" s="20">
        <v>25</v>
      </c>
      <c r="D35" s="21" t="s">
        <v>15</v>
      </c>
      <c r="E35" s="22" t="s">
        <v>16</v>
      </c>
      <c r="F35" s="23" t="s">
        <v>17</v>
      </c>
      <c r="G35" s="24">
        <v>1423</v>
      </c>
      <c r="H35" s="30">
        <v>108</v>
      </c>
      <c r="I35" s="26">
        <v>1</v>
      </c>
      <c r="J35" s="27"/>
      <c r="K35" s="28">
        <v>34</v>
      </c>
      <c r="L35" s="12">
        <v>10</v>
      </c>
      <c r="M35" s="29">
        <v>0.43</v>
      </c>
      <c r="N35" s="20">
        <v>150</v>
      </c>
      <c r="O35" s="29">
        <f t="shared" si="0"/>
        <v>64.5</v>
      </c>
      <c r="P35" s="29">
        <f t="shared" si="1"/>
        <v>79.334999999999994</v>
      </c>
    </row>
    <row r="36" spans="3:16" ht="42.75" customHeight="1" x14ac:dyDescent="0.25">
      <c r="C36" s="20">
        <f>C35+1</f>
        <v>26</v>
      </c>
      <c r="D36" s="21" t="s">
        <v>15</v>
      </c>
      <c r="E36" s="22" t="s">
        <v>16</v>
      </c>
      <c r="F36" s="23" t="s">
        <v>17</v>
      </c>
      <c r="G36" s="24">
        <v>1424</v>
      </c>
      <c r="H36" s="30">
        <v>80</v>
      </c>
      <c r="I36" s="26">
        <v>1</v>
      </c>
      <c r="J36" s="27"/>
      <c r="K36" s="28">
        <v>25</v>
      </c>
      <c r="L36" s="12">
        <v>10</v>
      </c>
      <c r="M36" s="29">
        <v>0.23</v>
      </c>
      <c r="N36" s="20">
        <v>150</v>
      </c>
      <c r="O36" s="29">
        <f t="shared" si="0"/>
        <v>34.5</v>
      </c>
      <c r="P36" s="29">
        <f t="shared" si="1"/>
        <v>42.435000000000002</v>
      </c>
    </row>
    <row r="37" spans="3:16" ht="33" customHeight="1" x14ac:dyDescent="0.25">
      <c r="C37" s="12"/>
      <c r="D37" s="40"/>
      <c r="E37" s="64" t="s">
        <v>23</v>
      </c>
      <c r="F37" s="64"/>
      <c r="G37" s="41"/>
      <c r="H37" s="42"/>
      <c r="I37" s="42">
        <f>SUM(I5:I36)</f>
        <v>31</v>
      </c>
      <c r="J37" s="42">
        <f>SUM(J5:J36)</f>
        <v>6</v>
      </c>
      <c r="K37" s="42"/>
      <c r="L37" s="42"/>
      <c r="M37" s="43">
        <f>SUM(M5:M36)</f>
        <v>6.3130000000000015</v>
      </c>
      <c r="N37" s="42"/>
      <c r="O37" s="43">
        <f>SUM(O5:O36)</f>
        <v>937.65000000000009</v>
      </c>
      <c r="P37" s="44">
        <f>SUM(P5:P36)</f>
        <v>1153.3094999999998</v>
      </c>
    </row>
    <row r="38" spans="3:16" ht="27.75" customHeight="1" x14ac:dyDescent="0.55000000000000004">
      <c r="C38" s="45"/>
      <c r="D38" s="46"/>
      <c r="E38" s="45"/>
      <c r="F38" s="45"/>
      <c r="G38" s="47"/>
      <c r="H38" s="45"/>
      <c r="I38" s="45"/>
      <c r="J38" s="45"/>
      <c r="K38" s="45"/>
      <c r="L38" s="48"/>
      <c r="M38" s="45"/>
      <c r="N38" s="49"/>
      <c r="O38" s="50"/>
      <c r="P38" s="51"/>
    </row>
    <row r="39" spans="3:16" ht="21" x14ac:dyDescent="0.35">
      <c r="F39" s="53"/>
    </row>
    <row r="40" spans="3:16" ht="26.25" x14ac:dyDescent="0.4">
      <c r="D40" s="65"/>
      <c r="E40" s="52" t="s">
        <v>27</v>
      </c>
      <c r="F40" s="7">
        <v>0.01</v>
      </c>
      <c r="G40" s="8"/>
      <c r="H40" s="7">
        <v>6</v>
      </c>
      <c r="I40" s="1" t="s">
        <v>26</v>
      </c>
    </row>
    <row r="41" spans="3:16" ht="26.25" x14ac:dyDescent="0.4">
      <c r="D41" s="65"/>
      <c r="E41" s="52" t="s">
        <v>28</v>
      </c>
      <c r="F41" s="7">
        <v>5.99</v>
      </c>
      <c r="G41" s="8" t="s">
        <v>24</v>
      </c>
      <c r="H41" s="7">
        <v>21</v>
      </c>
      <c r="I41" s="56"/>
    </row>
    <row r="42" spans="3:16" ht="26.25" x14ac:dyDescent="0.4">
      <c r="E42" s="52" t="s">
        <v>25</v>
      </c>
      <c r="F42" s="54">
        <v>0.31</v>
      </c>
      <c r="G42" s="55" t="s">
        <v>24</v>
      </c>
      <c r="H42" s="54">
        <v>6</v>
      </c>
    </row>
    <row r="43" spans="3:16" ht="26.25" x14ac:dyDescent="0.4">
      <c r="E43" s="7"/>
      <c r="F43" s="7"/>
      <c r="G43" s="8"/>
      <c r="H43" s="7"/>
    </row>
    <row r="47" spans="3:16" ht="27.75" customHeight="1" x14ac:dyDescent="0.3">
      <c r="F47" s="5"/>
      <c r="G47" s="5"/>
      <c r="H47" s="5"/>
      <c r="I47" s="5"/>
      <c r="J47" s="5"/>
      <c r="K47" s="9"/>
      <c r="L47" s="10"/>
      <c r="M47" s="5"/>
      <c r="N47" s="11"/>
      <c r="O47" s="6"/>
      <c r="P47" s="6"/>
    </row>
    <row r="48" spans="3:16" ht="27.75" customHeight="1" x14ac:dyDescent="0.3">
      <c r="F48" s="5"/>
      <c r="G48" s="5"/>
      <c r="H48" s="5"/>
      <c r="I48" s="5"/>
      <c r="J48" s="5"/>
      <c r="K48" s="9"/>
      <c r="L48" s="10"/>
      <c r="M48" s="5"/>
      <c r="N48" s="11"/>
      <c r="O48" s="6"/>
      <c r="P48" s="6"/>
    </row>
  </sheetData>
  <autoFilter ref="C4:P37" xr:uid="{00000000-0009-0000-0000-000000000000}"/>
  <mergeCells count="24">
    <mergeCell ref="D40:D41"/>
    <mergeCell ref="E37:F37"/>
    <mergeCell ref="C31:C33"/>
    <mergeCell ref="D31:D33"/>
    <mergeCell ref="E31:E33"/>
    <mergeCell ref="F31:F33"/>
    <mergeCell ref="G31:G33"/>
    <mergeCell ref="C22:C23"/>
    <mergeCell ref="D22:D23"/>
    <mergeCell ref="E22:E23"/>
    <mergeCell ref="F22:F23"/>
    <mergeCell ref="G22:G23"/>
    <mergeCell ref="C12:C14"/>
    <mergeCell ref="D12:D14"/>
    <mergeCell ref="E12:E14"/>
    <mergeCell ref="F12:F14"/>
    <mergeCell ref="G12:G14"/>
    <mergeCell ref="N2:P2"/>
    <mergeCell ref="C3:P3"/>
    <mergeCell ref="C6:C7"/>
    <mergeCell ref="D6:D7"/>
    <mergeCell ref="E6:E7"/>
    <mergeCell ref="F6:F7"/>
    <mergeCell ref="G6:G7"/>
  </mergeCells>
  <pageMargins left="0.28333333333333299" right="0.31111111111111101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Robaczewska</dc:creator>
  <dc:description/>
  <cp:lastModifiedBy>Katarzyna Robaczewska</cp:lastModifiedBy>
  <cp:revision>15</cp:revision>
  <cp:lastPrinted>2025-05-28T16:59:54Z</cp:lastPrinted>
  <dcterms:created xsi:type="dcterms:W3CDTF">2023-09-29T07:48:35Z</dcterms:created>
  <dcterms:modified xsi:type="dcterms:W3CDTF">2025-05-29T11:22:17Z</dcterms:modified>
  <dc:language>pl-PL</dc:language>
</cp:coreProperties>
</file>